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费用统计" sheetId="1" r:id="rId1"/>
    <sheet name="隐患整治业主" sheetId="2" r:id="rId2"/>
    <sheet name="路基工程" sheetId="8" state="hidden" r:id="rId3"/>
    <sheet name="交安" sheetId="3" state="hidden" r:id="rId4"/>
    <sheet name="隐患整治交工" sheetId="13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5">江门峡!$A$1:$I$57</definedName>
    <definedName name="_xlnm.Print_Area" localSheetId="3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Area" localSheetId="4">隐患整治交工!$A$1:$G$20</definedName>
    <definedName name="_xlnm.Print_Area" localSheetId="1">隐患整治业主!$A$1:$G$18</definedName>
    <definedName name="_xlnm.Print_Titles" localSheetId="5">江门峡!$1:$4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  <definedName name="_xlnm.Print_Titles" localSheetId="4">隐患整治交工!$1:$3</definedName>
    <definedName name="_xlnm.Print_Titles" localSheetId="1">隐患整治业主!$1:$4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<sst xmlns="http://schemas.openxmlformats.org/spreadsheetml/2006/main" count="879" uniqueCount="169">
  <si>
    <t>S214 石桥至大坝泸县段 K34+180-K34+230 隐患整治工程</t>
  </si>
  <si>
    <t>序号</t>
  </si>
  <si>
    <t>项目名称</t>
  </si>
  <si>
    <t>最高限价（元）</t>
  </si>
  <si>
    <t>报价（元）</t>
  </si>
  <si>
    <t>备注</t>
  </si>
  <si>
    <t>S214 石桥至大坝泸县段 K34+180-K34+230 隐患整治工程第三方抽检</t>
  </si>
  <si>
    <t>S214 石桥至大坝泸县段 K34+180-K34+230 隐患整治工程交工验收</t>
  </si>
  <si>
    <t>合计</t>
  </si>
  <si>
    <t>编制说明：
1、检测费执行标准：08年的《四川省公路工程试验检测收费标准》（建议）试用版的规定收费标准。 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</si>
  <si>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S214 石桥至大坝泸县段 K34+180-K34+230 隐患整治工程第三方检测项目及频率</t>
  </si>
  <si>
    <t>分部工程</t>
  </si>
  <si>
    <t>检查项目</t>
  </si>
  <si>
    <t>规范要求检测频率
（公路工程质量检验评定标准）</t>
  </si>
  <si>
    <t>单位</t>
  </si>
  <si>
    <t>拟抽检
数量</t>
  </si>
  <si>
    <t>水泥稳定碎石基层及底基层</t>
  </si>
  <si>
    <t>压实度</t>
  </si>
  <si>
    <t>每一作业段检查检查6次以上</t>
  </si>
  <si>
    <t>处</t>
  </si>
  <si>
    <t>厚度</t>
  </si>
  <si>
    <t>每1500m2～2000m2测6点</t>
  </si>
  <si>
    <t>点</t>
  </si>
  <si>
    <t>沥青混凝土面层AC-13C+AC-16C</t>
  </si>
  <si>
    <t>马歇尔稳定度</t>
  </si>
  <si>
    <t>每台拌合机一天两次</t>
  </si>
  <si>
    <t>次</t>
  </si>
  <si>
    <t>沥青含量、矿料级配</t>
  </si>
  <si>
    <t>最大理论密度</t>
  </si>
  <si>
    <t>路面渗水系数</t>
  </si>
  <si>
    <t>每1Km不少于5点</t>
  </si>
  <si>
    <t>平整度</t>
  </si>
  <si>
    <t>每100米测1处5尺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</si>
  <si>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</si>
  <si>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</si>
  <si>
    <t>组</t>
  </si>
  <si>
    <r>
      <rPr>
        <sz val="9"/>
        <rFont val="宋体"/>
        <charset val="134"/>
      </rPr>
      <t>每20</t>
    </r>
    <r>
      <rPr>
        <sz val="9"/>
        <rFont val="宋体"/>
        <charset val="134"/>
      </rPr>
      <t>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测1处</t>
    </r>
  </si>
  <si>
    <t>人工台班</t>
  </si>
  <si>
    <t>人工费</t>
  </si>
  <si>
    <t>3人*2天*150元</t>
  </si>
  <si>
    <t>车辆台班费</t>
  </si>
  <si>
    <t>2台班*500元</t>
  </si>
  <si>
    <t>G321线大纳路K1684+200处地质灾害治理工程</t>
  </si>
  <si>
    <t>路基工程业主抽检费用估算表</t>
  </si>
  <si>
    <t>公路工程质量检验评定标准
（JTG F80/1-2004）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</si>
  <si>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</si>
  <si>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</si>
  <si>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</si>
  <si>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</si>
  <si>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</si>
  <si>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</si>
  <si>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</si>
  <si>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</si>
  <si>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</si>
  <si>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</si>
  <si>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</si>
  <si>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</si>
  <si>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</si>
  <si>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</si>
  <si>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</si>
  <si>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</si>
  <si>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</si>
  <si>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</si>
  <si>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</si>
  <si>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</si>
  <si>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</si>
  <si>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</si>
  <si>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</si>
  <si>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</si>
  <si>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</si>
  <si>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</si>
  <si>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波形护栏</t>
  </si>
  <si>
    <t>原材进场
检测</t>
  </si>
  <si>
    <t>△波形梁板基底金属厚底</t>
  </si>
  <si>
    <t>抽检5%</t>
  </si>
  <si>
    <t>△立柱壁厚</t>
  </si>
  <si>
    <t>△镀层厚度</t>
  </si>
  <si>
    <t>抽检10%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</si>
  <si>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</si>
  <si>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</si>
  <si>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</si>
  <si>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</si>
  <si>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</si>
  <si>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</si>
  <si>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</si>
  <si>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</si>
  <si>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</si>
  <si>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</si>
  <si>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S214 石桥至大坝泸县段 K34+180-K34+230 隐患整治工程交工检测项目及频率</t>
  </si>
  <si>
    <t>支挡工程</t>
  </si>
  <si>
    <t>结构尺寸</t>
  </si>
  <si>
    <t>每处开挖检查不少于一个断面</t>
  </si>
  <si>
    <t>断面</t>
  </si>
  <si>
    <t>混凝土强度</t>
  </si>
  <si>
    <t>每处用回弹仪或超声波测不少于10个测区</t>
  </si>
  <si>
    <t>测区</t>
  </si>
  <si>
    <t>排水工程</t>
  </si>
  <si>
    <t>断面尺寸</t>
  </si>
  <si>
    <t>每处抽不少于2个断面</t>
  </si>
  <si>
    <t>铺砌厚度</t>
  </si>
  <si>
    <t>沥青混凝土面层AC-13C+AC-20C</t>
  </si>
  <si>
    <t>每公里抽查不少于1处，每处不小于1点</t>
  </si>
  <si>
    <t>沥青路面弯沉</t>
  </si>
  <si>
    <t>每评定单元检测不少于40点，各车道交替检测</t>
  </si>
  <si>
    <t>沥青路面车辙</t>
  </si>
  <si>
    <t>每公里每车道至少测1个断面</t>
  </si>
  <si>
    <t>沥青路面渗水系数</t>
  </si>
  <si>
    <t>每公里不少于1点</t>
  </si>
  <si>
    <t>高速、一级公路连续测</t>
  </si>
  <si>
    <t>抗滑</t>
  </si>
  <si>
    <t>高速、一级公路检测摩擦系数、构造深度</t>
  </si>
  <si>
    <t>横坡</t>
  </si>
  <si>
    <t>每公里1-2个断面</t>
  </si>
  <si>
    <t>路面外观</t>
  </si>
  <si>
    <t>每公里</t>
  </si>
  <si>
    <t>KM</t>
  </si>
  <si>
    <t>△混凝土护栏强度</t>
  </si>
  <si>
    <t>护栏断面尺寸</t>
  </si>
  <si>
    <t>每处不少于5点</t>
  </si>
  <si>
    <t>3人*1天*150元</t>
  </si>
  <si>
    <t>1台班*500元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</si>
  <si>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</si>
  <si>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</si>
  <si>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</si>
  <si>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原材料</t>
  </si>
  <si>
    <t>底基层压实度</t>
  </si>
  <si>
    <t>混合料级配</t>
  </si>
  <si>
    <t>每2000m2一次</t>
  </si>
  <si>
    <t>水稳材料中水泥剂量</t>
  </si>
  <si>
    <t>16cm水泥稳定碎石基层（水泥含量5%）</t>
  </si>
  <si>
    <t>粗集料</t>
  </si>
  <si>
    <t>细集料</t>
  </si>
  <si>
    <t>同一料场1批/400 m3，不足400 m3按一批次计</t>
  </si>
  <si>
    <t>基层压实度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</si>
  <si>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</si>
  <si>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</si>
  <si>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弯沉</t>
  </si>
  <si>
    <t>每一双车道每公里80-100点</t>
  </si>
  <si>
    <t>粘层油</t>
  </si>
  <si>
    <t>乳化沥青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</si>
  <si>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</si>
  <si>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</si>
  <si>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</si>
  <si>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每台拌合机每天1-2次</t>
  </si>
  <si>
    <t>沥青用量（油石比）</t>
  </si>
  <si>
    <t>矿料级配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</si>
  <si>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</si>
  <si>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</si>
  <si>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</si>
  <si>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</si>
  <si>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</si>
  <si>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t>矿粉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</si>
  <si>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</si>
  <si>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</si>
  <si>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</si>
  <si>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</si>
  <si>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</si>
  <si>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</si>
  <si>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</si>
  <si>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</si>
  <si>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</si>
  <si>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用回弹仪或超声波每处不少于2个测区，测区总数不少于10个测区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</si>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</sst>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5" borderId="2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0" borderId="32" applyNumberFormat="0" applyAlignment="0" applyProtection="0">
      <alignment vertical="center"/>
    </xf>
    <xf numFmtId="0" fontId="12" fillId="10" borderId="26" applyNumberFormat="0" applyAlignment="0" applyProtection="0">
      <alignment vertical="center"/>
    </xf>
    <xf numFmtId="0" fontId="21" fillId="16" borderId="3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/>
    </xf>
    <xf numFmtId="0" fontId="3" fillId="0" borderId="4" xfId="45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/>
    </xf>
    <xf numFmtId="176" fontId="1" fillId="0" borderId="4" xfId="40" applyNumberFormat="1" applyFont="1" applyBorder="1" applyAlignment="1">
      <alignment horizontal="center" vertical="center"/>
    </xf>
    <xf numFmtId="0" fontId="4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53" applyFont="1" applyAlignment="1">
      <alignment horizontal="center" vertical="center" wrapText="1"/>
    </xf>
    <xf numFmtId="0" fontId="6" fillId="0" borderId="4" xfId="53" applyFont="1" applyBorder="1" applyAlignment="1" applyProtection="1">
      <alignment horizontal="center" vertical="center"/>
    </xf>
    <xf numFmtId="0" fontId="2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6" sqref="D6"/>
    </sheetView>
  </sheetViews>
  <sheetFormatPr defaultColWidth="9" defaultRowHeight="14.25"/>
  <cols>
    <col min="1" max="1" width="7.5" style="4" customWidth="1"/>
    <col min="2" max="2" width="49.125" style="4" customWidth="1"/>
    <col min="3" max="4" width="21.625" style="4" customWidth="1"/>
    <col min="5" max="5" width="11.7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81" t="s">
        <v>0</v>
      </c>
      <c r="B1" s="81"/>
      <c r="C1" s="81"/>
      <c r="D1" s="81"/>
      <c r="E1" s="81"/>
    </row>
    <row r="2" ht="27" customHeight="1" spans="1:9">
      <c r="A2" s="81"/>
      <c r="B2" s="81"/>
      <c r="C2" s="81"/>
      <c r="D2" s="81"/>
      <c r="E2" s="81"/>
      <c r="F2" s="82"/>
      <c r="G2" s="82"/>
      <c r="H2" s="82"/>
      <c r="I2" s="82"/>
    </row>
    <row r="3" ht="42" customHeight="1" spans="1:5">
      <c r="A3" s="83"/>
      <c r="B3" s="83"/>
      <c r="C3" s="83"/>
      <c r="D3" s="83"/>
      <c r="E3" s="83"/>
    </row>
    <row r="4" ht="40.5" customHeight="1" spans="1:5">
      <c r="A4" s="84" t="s">
        <v>1</v>
      </c>
      <c r="B4" s="85" t="s">
        <v>2</v>
      </c>
      <c r="C4" s="86" t="s">
        <v>3</v>
      </c>
      <c r="D4" s="87" t="s">
        <v>4</v>
      </c>
      <c r="E4" s="88" t="s">
        <v>5</v>
      </c>
    </row>
    <row r="5" ht="58" customHeight="1" spans="1:5">
      <c r="A5" s="89">
        <v>1</v>
      </c>
      <c r="B5" s="90" t="s">
        <v>6</v>
      </c>
      <c r="C5" s="91">
        <f>8295-(8295*20%)</f>
        <v>6636</v>
      </c>
      <c r="D5" s="92"/>
      <c r="E5" s="93"/>
    </row>
    <row r="6" ht="60" customHeight="1" spans="1:5">
      <c r="A6" s="89">
        <v>2</v>
      </c>
      <c r="B6" s="90" t="s">
        <v>7</v>
      </c>
      <c r="C6" s="91">
        <f>5176-(5176*20%)</f>
        <v>4140.8</v>
      </c>
      <c r="D6" s="92"/>
      <c r="E6" s="93"/>
    </row>
    <row r="7" ht="45.75" customHeight="1" spans="1:5">
      <c r="A7" s="89"/>
      <c r="B7" s="94" t="s">
        <v>8</v>
      </c>
      <c r="C7" s="91">
        <f>SUM(C5:C6)</f>
        <v>10776.8</v>
      </c>
      <c r="D7" s="92"/>
      <c r="E7" s="93"/>
    </row>
    <row r="8" ht="45.75" customHeight="1" spans="1:5">
      <c r="A8" s="95" t="s">
        <v>9</v>
      </c>
      <c r="B8" s="96"/>
      <c r="C8" s="96"/>
      <c r="D8" s="97"/>
      <c r="E8" s="98"/>
    </row>
    <row r="9" ht="45.75" customHeight="1" spans="1:5">
      <c r="A9" s="99"/>
      <c r="B9" s="100"/>
      <c r="C9" s="100"/>
      <c r="D9" s="101"/>
      <c r="E9" s="102"/>
    </row>
    <row r="10" ht="31.5" customHeight="1" spans="3:5">
      <c r="C10" s="103"/>
      <c r="D10" s="103"/>
      <c r="E10" s="104"/>
    </row>
  </sheetData>
  <mergeCells count="4">
    <mergeCell ref="A3:E3"/>
    <mergeCell ref="C10:E10"/>
    <mergeCell ref="A8:E9"/>
    <mergeCell ref="A1:E2"/>
  </mergeCells>
  <pageMargins left="1.02916666666667" right="0.747916666666667" top="0.786805555555556" bottom="0.707638888888889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I4" sqref="I4"/>
    </sheetView>
  </sheetViews>
  <sheetFormatPr defaultColWidth="9" defaultRowHeight="14.25" outlineLevelCol="6"/>
  <cols>
    <col min="1" max="1" width="11.625" style="6" customWidth="1"/>
    <col min="2" max="2" width="7.875" style="7" customWidth="1"/>
    <col min="3" max="3" width="12.625" style="7" customWidth="1"/>
    <col min="4" max="4" width="31.5" style="7" customWidth="1"/>
    <col min="5" max="5" width="8.375" style="8" customWidth="1"/>
    <col min="6" max="6" width="8.75" style="6" customWidth="1"/>
    <col min="7" max="7" width="7" style="7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30.75" customHeight="1" spans="1:7">
      <c r="A1" s="79" t="s">
        <v>10</v>
      </c>
      <c r="B1" s="79"/>
      <c r="C1" s="79"/>
      <c r="D1" s="79"/>
      <c r="E1" s="79"/>
      <c r="F1" s="79"/>
      <c r="G1" s="79"/>
    </row>
    <row r="2" ht="25.5" customHeight="1" spans="1:7">
      <c r="A2" s="79"/>
      <c r="B2" s="79"/>
      <c r="C2" s="79"/>
      <c r="D2" s="79"/>
      <c r="E2" s="79"/>
      <c r="F2" s="79"/>
      <c r="G2" s="79"/>
    </row>
    <row r="3" ht="25.5" customHeight="1" spans="1:7">
      <c r="A3" s="12"/>
      <c r="B3" s="12"/>
      <c r="C3" s="12"/>
      <c r="D3" s="12"/>
      <c r="E3" s="13"/>
      <c r="F3" s="13"/>
      <c r="G3" s="13"/>
    </row>
    <row r="4" s="1" customFormat="1" ht="40" customHeight="1" spans="1:7">
      <c r="A4" s="26" t="s">
        <v>11</v>
      </c>
      <c r="B4" s="26" t="s">
        <v>12</v>
      </c>
      <c r="C4" s="26"/>
      <c r="D4" s="26" t="s">
        <v>13</v>
      </c>
      <c r="E4" s="50" t="s">
        <v>14</v>
      </c>
      <c r="F4" s="26" t="s">
        <v>15</v>
      </c>
      <c r="G4" s="26" t="s">
        <v>5</v>
      </c>
    </row>
    <row r="5" s="2" customFormat="1" ht="40" customHeight="1" spans="1:7">
      <c r="A5" s="19" t="s">
        <v>16</v>
      </c>
      <c r="B5" s="19" t="s">
        <v>17</v>
      </c>
      <c r="C5" s="19"/>
      <c r="D5" s="19" t="s">
        <v>18</v>
      </c>
      <c r="E5" s="20" t="s">
        <v>19</v>
      </c>
      <c r="F5" s="21">
        <v>2</v>
      </c>
      <c r="G5" s="19"/>
    </row>
    <row r="6" s="2" customFormat="1" ht="40" customHeight="1" spans="1:7">
      <c r="A6" s="19"/>
      <c r="B6" s="19" t="s">
        <v>20</v>
      </c>
      <c r="C6" s="19"/>
      <c r="D6" s="19" t="s">
        <v>21</v>
      </c>
      <c r="E6" s="20" t="s">
        <v>22</v>
      </c>
      <c r="F6" s="21">
        <v>2</v>
      </c>
      <c r="G6" s="19"/>
    </row>
    <row r="7" s="2" customFormat="1" ht="40" customHeight="1" spans="1:7">
      <c r="A7" s="19" t="s">
        <v>23</v>
      </c>
      <c r="B7" s="19" t="s">
        <v>24</v>
      </c>
      <c r="C7" s="19"/>
      <c r="D7" s="51" t="s">
        <v>25</v>
      </c>
      <c r="E7" s="20" t="s">
        <v>26</v>
      </c>
      <c r="F7" s="21">
        <v>1</v>
      </c>
      <c r="G7" s="19"/>
    </row>
    <row r="8" s="2" customFormat="1" ht="40" customHeight="1" spans="1:7">
      <c r="A8" s="19"/>
      <c r="B8" s="19" t="s">
        <v>27</v>
      </c>
      <c r="C8" s="19"/>
      <c r="D8" s="51" t="s">
        <v>25</v>
      </c>
      <c r="E8" s="20" t="s">
        <v>26</v>
      </c>
      <c r="F8" s="21">
        <v>1</v>
      </c>
      <c r="G8" s="19"/>
    </row>
    <row r="9" s="2" customFormat="1" ht="40" customHeight="1" spans="1:7">
      <c r="A9" s="19"/>
      <c r="B9" s="19" t="s">
        <v>28</v>
      </c>
      <c r="C9" s="19"/>
      <c r="D9" s="51" t="s">
        <v>25</v>
      </c>
      <c r="E9" s="20" t="s">
        <v>26</v>
      </c>
      <c r="F9" s="21">
        <v>1</v>
      </c>
      <c r="G9" s="19"/>
    </row>
    <row r="10" s="2" customFormat="1" ht="40" customHeight="1" spans="1:7">
      <c r="A10" s="19"/>
      <c r="B10" s="19" t="s">
        <v>29</v>
      </c>
      <c r="C10" s="19"/>
      <c r="D10" s="51" t="s">
        <v>30</v>
      </c>
      <c r="E10" s="20" t="s">
        <v>22</v>
      </c>
      <c r="F10" s="21">
        <v>5</v>
      </c>
      <c r="G10" s="19"/>
    </row>
    <row r="11" s="2" customFormat="1" ht="40" customHeight="1" spans="1:7">
      <c r="A11" s="19"/>
      <c r="B11" s="19" t="s">
        <v>31</v>
      </c>
      <c r="C11" s="19"/>
      <c r="D11" s="51" t="s">
        <v>32</v>
      </c>
      <c r="E11" s="20" t="s">
        <v>19</v>
      </c>
      <c r="F11" s="21">
        <v>1</v>
      </c>
      <c r="G11" s="19"/>
    </row>
    <row r="12" s="2" customFormat="1" ht="40" customHeight="1" spans="1:7">
      <c r="A12" s="19"/>
      <c r="B12" s="51" t="s">
        <v>33</v>
      </c>
      <c r="C12" s="51"/>
      <c r="D12" s="51" t="s">
        <v>34</v>
      </c>
      <c r="E12" s="80" t="s">
        <v>35</v>
      </c>
      <c r="F12" s="21">
        <v>2</v>
      </c>
      <c r="G12" s="19"/>
    </row>
    <row r="13" s="2" customFormat="1" ht="40" customHeight="1" spans="1:7">
      <c r="A13" s="19"/>
      <c r="B13" s="51" t="s">
        <v>20</v>
      </c>
      <c r="C13" s="51"/>
      <c r="D13" s="51" t="s">
        <v>36</v>
      </c>
      <c r="E13" s="80" t="s">
        <v>19</v>
      </c>
      <c r="F13" s="21">
        <v>2</v>
      </c>
      <c r="G13" s="19"/>
    </row>
    <row r="14" s="4" customFormat="1" ht="40" customHeight="1" spans="1:7">
      <c r="A14" s="54" t="s">
        <v>37</v>
      </c>
      <c r="B14" s="38" t="s">
        <v>38</v>
      </c>
      <c r="C14" s="38" t="s">
        <v>39</v>
      </c>
      <c r="D14" s="39"/>
      <c r="E14" s="39"/>
      <c r="F14" s="39"/>
      <c r="G14" s="55"/>
    </row>
    <row r="15" s="4" customFormat="1" ht="40" customHeight="1" spans="1:7">
      <c r="A15" s="54"/>
      <c r="B15" s="38" t="s">
        <v>40</v>
      </c>
      <c r="C15" s="38" t="s">
        <v>41</v>
      </c>
      <c r="D15" s="39"/>
      <c r="E15" s="39"/>
      <c r="F15" s="39"/>
      <c r="G15" s="55"/>
    </row>
    <row r="16" s="1" customFormat="1" ht="35.25" customHeight="1" spans="1:7">
      <c r="A16" s="43"/>
      <c r="B16" s="43"/>
      <c r="C16" s="43"/>
      <c r="D16" s="43"/>
      <c r="E16" s="43"/>
      <c r="F16" s="43"/>
      <c r="G16" s="43"/>
    </row>
    <row r="17" s="1" customFormat="1" ht="25.5" customHeight="1" spans="1:7">
      <c r="A17" s="44"/>
      <c r="B17" s="3"/>
      <c r="C17" s="3"/>
      <c r="D17" s="3"/>
      <c r="E17" s="3"/>
      <c r="F17" s="3"/>
      <c r="G17" s="3"/>
    </row>
    <row r="18" s="1" customFormat="1" ht="25.5" customHeight="1" spans="1:7">
      <c r="A18" s="44"/>
      <c r="B18" s="3"/>
      <c r="C18" s="3"/>
      <c r="D18" s="3"/>
      <c r="E18" s="3"/>
      <c r="F18" s="3"/>
      <c r="G18" s="3"/>
    </row>
    <row r="19" s="5" customFormat="1" ht="96.75" customHeight="1" spans="1:7">
      <c r="A19" s="1"/>
      <c r="B19" s="1"/>
      <c r="C19" s="1"/>
      <c r="D19" s="1"/>
      <c r="E19" s="1"/>
      <c r="F19" s="1"/>
      <c r="G19" s="1"/>
    </row>
    <row r="20" s="5" customFormat="1" ht="12" spans="2:7">
      <c r="B20" s="1"/>
      <c r="C20" s="1"/>
      <c r="D20" s="1"/>
      <c r="E20" s="1"/>
      <c r="G20" s="1"/>
    </row>
    <row r="21" s="5" customFormat="1" ht="12" spans="2:7">
      <c r="B21" s="1"/>
      <c r="C21" s="1"/>
      <c r="D21" s="1"/>
      <c r="E21" s="1"/>
      <c r="G21" s="1"/>
    </row>
    <row r="22" s="5" customFormat="1" ht="12" spans="2:7">
      <c r="B22" s="1"/>
      <c r="C22" s="1"/>
      <c r="D22" s="1"/>
      <c r="E22" s="1"/>
      <c r="G22" s="1"/>
    </row>
    <row r="23" spans="7:7">
      <c r="G23" s="45"/>
    </row>
  </sheetData>
  <mergeCells count="20">
    <mergeCell ref="A3:D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D14:F14"/>
    <mergeCell ref="D15:F15"/>
    <mergeCell ref="A16:G16"/>
    <mergeCell ref="A19:F19"/>
    <mergeCell ref="A5:A6"/>
    <mergeCell ref="A7:A13"/>
    <mergeCell ref="A14:A15"/>
    <mergeCell ref="G14:G15"/>
    <mergeCell ref="A1:G2"/>
  </mergeCells>
  <printOptions horizontalCentered="1"/>
  <pageMargins left="0.472222222222222" right="0.196527777777778" top="0.66875" bottom="0.590277777777778" header="0.432638888888889" footer="0.314583333333333"/>
  <pageSetup paperSize="9" orientation="portrait" useFirstPageNumber="1" horizont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61" customWidth="1"/>
    <col min="3" max="3" width="13.125" style="61" customWidth="1"/>
    <col min="4" max="4" width="30.875" style="61" customWidth="1"/>
    <col min="5" max="5" width="5.125" style="62" customWidth="1"/>
    <col min="6" max="7" width="6.375" customWidth="1"/>
    <col min="8" max="8" width="7.5" customWidth="1"/>
    <col min="9" max="9" width="6.375" style="61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42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43</v>
      </c>
      <c r="B2" s="11"/>
      <c r="C2" s="11"/>
      <c r="D2" s="11"/>
      <c r="E2" s="11"/>
      <c r="F2" s="11"/>
      <c r="G2" s="11"/>
      <c r="H2" s="11"/>
      <c r="I2" s="11"/>
    </row>
    <row r="3" s="59" customFormat="1" ht="33.75" customHeight="1" spans="1:9">
      <c r="A3" s="63" t="s">
        <v>11</v>
      </c>
      <c r="B3" s="64" t="s">
        <v>12</v>
      </c>
      <c r="C3" s="64"/>
      <c r="D3" s="64" t="s">
        <v>44</v>
      </c>
      <c r="E3" s="65" t="s">
        <v>14</v>
      </c>
      <c r="F3" s="64" t="s">
        <v>45</v>
      </c>
      <c r="G3" s="64" t="s">
        <v>46</v>
      </c>
      <c r="H3" s="64" t="s">
        <v>47</v>
      </c>
      <c r="I3" s="64" t="s">
        <v>5</v>
      </c>
    </row>
    <row r="4" s="59" customFormat="1" ht="30" customHeight="1" spans="1:9">
      <c r="A4" s="66" t="s">
        <v>48</v>
      </c>
      <c r="B4" s="64" t="s">
        <v>49</v>
      </c>
      <c r="C4" s="64" t="s">
        <v>50</v>
      </c>
      <c r="D4" s="64" t="s">
        <v>51</v>
      </c>
      <c r="E4" s="65" t="s">
        <v>26</v>
      </c>
      <c r="F4" s="65">
        <v>1</v>
      </c>
      <c r="G4" s="67">
        <v>210</v>
      </c>
      <c r="H4" s="67">
        <f t="shared" ref="H4:H10" si="0">G4*F4</f>
        <v>210</v>
      </c>
      <c r="I4" s="64"/>
    </row>
    <row r="5" s="59" customFormat="1" ht="30" customHeight="1" spans="1:9">
      <c r="A5" s="68"/>
      <c r="B5" s="64" t="s">
        <v>52</v>
      </c>
      <c r="C5" s="64" t="s">
        <v>53</v>
      </c>
      <c r="D5" s="64" t="s">
        <v>54</v>
      </c>
      <c r="E5" s="65" t="s">
        <v>26</v>
      </c>
      <c r="F5" s="65">
        <v>1</v>
      </c>
      <c r="G5" s="67">
        <v>340</v>
      </c>
      <c r="H5" s="67">
        <f t="shared" si="0"/>
        <v>340</v>
      </c>
      <c r="I5" s="64"/>
    </row>
    <row r="6" s="59" customFormat="1" ht="35.25" customHeight="1" spans="1:9">
      <c r="A6" s="68"/>
      <c r="B6" s="64" t="s">
        <v>55</v>
      </c>
      <c r="C6" s="64" t="s">
        <v>56</v>
      </c>
      <c r="D6" s="64" t="s">
        <v>57</v>
      </c>
      <c r="E6" s="65" t="s">
        <v>26</v>
      </c>
      <c r="F6" s="65">
        <v>1</v>
      </c>
      <c r="G6" s="67">
        <v>520</v>
      </c>
      <c r="H6" s="67">
        <f t="shared" si="0"/>
        <v>520</v>
      </c>
      <c r="I6" s="64"/>
    </row>
    <row r="7" s="59" customFormat="1" ht="35.25" customHeight="1" spans="1:9">
      <c r="A7" s="68"/>
      <c r="B7" s="64" t="s">
        <v>58</v>
      </c>
      <c r="C7" s="64" t="s">
        <v>56</v>
      </c>
      <c r="D7" s="64" t="s">
        <v>57</v>
      </c>
      <c r="E7" s="65" t="s">
        <v>26</v>
      </c>
      <c r="F7" s="65">
        <v>1</v>
      </c>
      <c r="G7" s="67">
        <v>520</v>
      </c>
      <c r="H7" s="67">
        <f t="shared" ref="H7" si="1">G7*F7</f>
        <v>520</v>
      </c>
      <c r="I7" s="64"/>
    </row>
    <row r="8" s="59" customFormat="1" ht="30" customHeight="1" spans="1:9">
      <c r="A8" s="68"/>
      <c r="B8" s="64" t="s">
        <v>59</v>
      </c>
      <c r="C8" s="64" t="s">
        <v>60</v>
      </c>
      <c r="D8" s="64" t="s">
        <v>61</v>
      </c>
      <c r="E8" s="65" t="s">
        <v>26</v>
      </c>
      <c r="F8" s="65">
        <v>1</v>
      </c>
      <c r="G8" s="67">
        <v>160</v>
      </c>
      <c r="H8" s="67">
        <f t="shared" si="0"/>
        <v>160</v>
      </c>
      <c r="I8" s="64"/>
    </row>
    <row r="9" s="59" customFormat="1" ht="30" customHeight="1" spans="1:9">
      <c r="A9" s="68"/>
      <c r="B9" s="63" t="s">
        <v>62</v>
      </c>
      <c r="C9" s="69"/>
      <c r="D9" s="64" t="s">
        <v>63</v>
      </c>
      <c r="E9" s="65" t="s">
        <v>26</v>
      </c>
      <c r="F9" s="65">
        <v>1</v>
      </c>
      <c r="G9" s="67">
        <v>500</v>
      </c>
      <c r="H9" s="67">
        <f t="shared" si="0"/>
        <v>500</v>
      </c>
      <c r="I9" s="64"/>
    </row>
    <row r="10" s="59" customFormat="1" ht="42" customHeight="1" spans="1:9">
      <c r="A10" s="68"/>
      <c r="B10" s="63" t="s">
        <v>64</v>
      </c>
      <c r="C10" s="69"/>
      <c r="D10" s="64" t="s">
        <v>65</v>
      </c>
      <c r="E10" s="65" t="s">
        <v>35</v>
      </c>
      <c r="F10" s="65">
        <v>4</v>
      </c>
      <c r="G10" s="67">
        <v>70</v>
      </c>
      <c r="H10" s="67">
        <f t="shared" si="0"/>
        <v>280</v>
      </c>
      <c r="I10" s="64"/>
    </row>
    <row r="11" s="59" customFormat="1" ht="30" customHeight="1" spans="1:9">
      <c r="A11" s="64" t="s">
        <v>66</v>
      </c>
      <c r="B11" s="63"/>
      <c r="C11" s="70"/>
      <c r="D11" s="70"/>
      <c r="E11" s="70"/>
      <c r="F11" s="70"/>
      <c r="G11" s="69"/>
      <c r="H11" s="71">
        <f>SUM(H4:H10)</f>
        <v>2530</v>
      </c>
      <c r="I11" s="77"/>
    </row>
    <row r="12" s="59" customFormat="1" ht="25.5" customHeight="1" spans="1:8">
      <c r="A12" s="72"/>
      <c r="B12" s="72"/>
      <c r="C12" s="72"/>
      <c r="D12" s="73"/>
      <c r="E12" s="74"/>
      <c r="F12" s="74"/>
      <c r="G12" s="73"/>
      <c r="H12" s="73"/>
    </row>
    <row r="13" s="59" customFormat="1" ht="42.75" customHeight="1" spans="1:9">
      <c r="A13" s="75" t="s">
        <v>67</v>
      </c>
      <c r="B13" s="75"/>
      <c r="C13" s="75"/>
      <c r="D13" s="75"/>
      <c r="E13" s="75"/>
      <c r="F13" s="75"/>
      <c r="G13" s="75"/>
      <c r="H13" s="75"/>
      <c r="I13" s="75"/>
    </row>
    <row r="14" s="59" customFormat="1" ht="25.5" customHeight="1" spans="1:9">
      <c r="A14" s="76"/>
      <c r="B14" s="72"/>
      <c r="C14" s="72"/>
      <c r="D14" s="72"/>
      <c r="E14" s="72"/>
      <c r="F14" s="72"/>
      <c r="G14"/>
      <c r="H14"/>
      <c r="I14" s="72"/>
    </row>
    <row r="15" s="59" customFormat="1" ht="25.5" customHeight="1" spans="1:9">
      <c r="A15" s="76"/>
      <c r="B15" s="72"/>
      <c r="C15" s="72"/>
      <c r="D15" s="72"/>
      <c r="E15" s="72"/>
      <c r="F15" s="72"/>
      <c r="G15"/>
      <c r="H15"/>
      <c r="I15" s="72"/>
    </row>
    <row r="16" s="60" customFormat="1" spans="2:9">
      <c r="B16" s="59"/>
      <c r="C16" s="59"/>
      <c r="D16" s="59"/>
      <c r="E16" s="59"/>
      <c r="G16"/>
      <c r="H16"/>
      <c r="I16" s="59"/>
    </row>
    <row r="17" s="60" customFormat="1" spans="2:9">
      <c r="B17" s="59"/>
      <c r="C17" s="59"/>
      <c r="D17" s="59"/>
      <c r="E17" s="59"/>
      <c r="G17"/>
      <c r="H17"/>
      <c r="I17" s="59"/>
    </row>
    <row r="18" s="60" customFormat="1" spans="2:9">
      <c r="B18" s="59"/>
      <c r="C18" s="59"/>
      <c r="D18" s="59"/>
      <c r="E18" s="59"/>
      <c r="G18"/>
      <c r="H18"/>
      <c r="I18" s="59"/>
    </row>
    <row r="19" spans="9:9">
      <c r="I19" s="78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56" t="s">
        <v>68</v>
      </c>
      <c r="B1" s="56"/>
      <c r="C1" s="56"/>
      <c r="D1" s="56"/>
      <c r="E1" s="56"/>
      <c r="F1" s="56"/>
      <c r="G1" s="56"/>
      <c r="H1" s="56"/>
      <c r="I1" s="56"/>
    </row>
    <row r="2" ht="25.5" customHeight="1" spans="1:9">
      <c r="A2" s="13" t="s">
        <v>69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11</v>
      </c>
      <c r="B3" s="19" t="s">
        <v>12</v>
      </c>
      <c r="C3" s="19"/>
      <c r="D3" s="19" t="s">
        <v>70</v>
      </c>
      <c r="E3" s="20" t="s">
        <v>14</v>
      </c>
      <c r="F3" s="19" t="s">
        <v>15</v>
      </c>
      <c r="G3" s="19" t="s">
        <v>46</v>
      </c>
      <c r="H3" s="19" t="s">
        <v>47</v>
      </c>
      <c r="I3" s="19" t="s">
        <v>5</v>
      </c>
      <c r="M3" s="6"/>
      <c r="N3" s="6"/>
    </row>
    <row r="4" s="1" customFormat="1" ht="33.75" customHeight="1" spans="1:14">
      <c r="A4" s="19" t="s">
        <v>71</v>
      </c>
      <c r="B4" s="36" t="s">
        <v>72</v>
      </c>
      <c r="C4" s="19" t="s">
        <v>73</v>
      </c>
      <c r="D4" s="19" t="s">
        <v>74</v>
      </c>
      <c r="E4" s="20" t="s">
        <v>22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75</v>
      </c>
      <c r="D5" s="19" t="s">
        <v>74</v>
      </c>
      <c r="E5" s="20" t="s">
        <v>22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76</v>
      </c>
      <c r="D6" s="19" t="s">
        <v>77</v>
      </c>
      <c r="E6" s="20" t="s">
        <v>19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78</v>
      </c>
      <c r="C7" s="19" t="s">
        <v>79</v>
      </c>
      <c r="D7" s="19" t="s">
        <v>77</v>
      </c>
      <c r="E7" s="20" t="s">
        <v>80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81</v>
      </c>
      <c r="D8" s="19" t="s">
        <v>77</v>
      </c>
      <c r="E8" s="20" t="s">
        <v>19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82</v>
      </c>
      <c r="B9" s="30" t="s">
        <v>83</v>
      </c>
      <c r="C9" s="32"/>
      <c r="D9" s="19" t="s">
        <v>77</v>
      </c>
      <c r="E9" s="20" t="s">
        <v>19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84</v>
      </c>
      <c r="C10" s="35"/>
      <c r="D10" s="19" t="s">
        <v>85</v>
      </c>
      <c r="E10" s="20" t="s">
        <v>19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86</v>
      </c>
      <c r="B11" s="31"/>
      <c r="C11" s="32"/>
      <c r="D11" s="36"/>
      <c r="E11" s="57"/>
      <c r="F11" s="57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58"/>
      <c r="F12" s="58"/>
      <c r="G12" s="2"/>
      <c r="H12" s="2"/>
      <c r="M12" s="6"/>
      <c r="N12" s="6"/>
    </row>
    <row r="13" s="1" customFormat="1" ht="42.75" customHeight="1" spans="1:9">
      <c r="A13" s="43" t="s">
        <v>87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N8" sqref="N8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5" style="8" customWidth="1"/>
    <col min="6" max="6" width="7" style="6" customWidth="1"/>
    <col min="7" max="7" width="7" style="7" customWidth="1"/>
    <col min="8" max="9" width="9" style="6"/>
    <col min="10" max="10" width="19.125" style="6" customWidth="1"/>
    <col min="11" max="252" width="9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9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9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9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9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9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9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9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9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9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9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9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9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9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9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9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9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9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9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9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9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9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9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9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9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9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9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9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9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9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9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9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9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9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9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9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9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9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9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9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9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9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9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9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9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9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9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9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9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9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9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9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9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9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9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9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9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9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9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9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9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9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9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9" style="6"/>
    <col min="16380" max="16382" width="8.75" style="6" customWidth="1"/>
    <col min="16383" max="16384" width="9" style="6"/>
  </cols>
  <sheetData>
    <row r="1" ht="48" customHeight="1" spans="1:7">
      <c r="A1" s="49" t="s">
        <v>88</v>
      </c>
      <c r="B1" s="49"/>
      <c r="C1" s="49"/>
      <c r="D1" s="49"/>
      <c r="E1" s="49"/>
      <c r="F1" s="49"/>
      <c r="G1" s="49"/>
    </row>
    <row r="2" ht="25.5" customHeight="1" spans="1:7">
      <c r="A2" s="10"/>
      <c r="B2" s="11"/>
      <c r="C2" s="11"/>
      <c r="D2" s="11"/>
      <c r="E2" s="11"/>
      <c r="F2" s="11"/>
      <c r="G2" s="11"/>
    </row>
    <row r="3" s="1" customFormat="1" ht="33.75" customHeight="1" spans="1:7">
      <c r="A3" s="26" t="s">
        <v>11</v>
      </c>
      <c r="B3" s="26" t="s">
        <v>12</v>
      </c>
      <c r="C3" s="26"/>
      <c r="D3" s="26" t="s">
        <v>13</v>
      </c>
      <c r="E3" s="50" t="s">
        <v>14</v>
      </c>
      <c r="F3" s="26" t="s">
        <v>15</v>
      </c>
      <c r="G3" s="26" t="s">
        <v>5</v>
      </c>
    </row>
    <row r="4" s="1" customFormat="1" ht="33.75" customHeight="1" spans="1:7">
      <c r="A4" s="26" t="s">
        <v>89</v>
      </c>
      <c r="B4" s="26" t="s">
        <v>78</v>
      </c>
      <c r="C4" s="51" t="s">
        <v>90</v>
      </c>
      <c r="D4" s="26" t="s">
        <v>91</v>
      </c>
      <c r="E4" s="50" t="s">
        <v>92</v>
      </c>
      <c r="F4" s="26">
        <v>1</v>
      </c>
      <c r="G4" s="26"/>
    </row>
    <row r="5" s="1" customFormat="1" ht="33.75" customHeight="1" spans="1:7">
      <c r="A5" s="26"/>
      <c r="B5" s="26"/>
      <c r="C5" s="51" t="s">
        <v>93</v>
      </c>
      <c r="D5" s="52" t="s">
        <v>94</v>
      </c>
      <c r="E5" s="50" t="s">
        <v>95</v>
      </c>
      <c r="F5" s="26">
        <v>10</v>
      </c>
      <c r="G5" s="26"/>
    </row>
    <row r="6" s="1" customFormat="1" ht="33.75" customHeight="1" spans="1:7">
      <c r="A6" s="26" t="s">
        <v>96</v>
      </c>
      <c r="B6" s="26" t="s">
        <v>78</v>
      </c>
      <c r="C6" s="26" t="s">
        <v>97</v>
      </c>
      <c r="D6" s="26" t="s">
        <v>98</v>
      </c>
      <c r="E6" s="50" t="s">
        <v>92</v>
      </c>
      <c r="F6" s="26">
        <v>2</v>
      </c>
      <c r="G6" s="26"/>
    </row>
    <row r="7" s="1" customFormat="1" ht="33.75" customHeight="1" spans="1:7">
      <c r="A7" s="26"/>
      <c r="B7" s="26"/>
      <c r="C7" s="26" t="s">
        <v>99</v>
      </c>
      <c r="D7" s="26" t="s">
        <v>91</v>
      </c>
      <c r="E7" s="50" t="s">
        <v>92</v>
      </c>
      <c r="F7" s="26">
        <v>1</v>
      </c>
      <c r="G7" s="26"/>
    </row>
    <row r="8" s="3" customFormat="1" ht="39" customHeight="1" spans="1:8">
      <c r="A8" s="19" t="s">
        <v>100</v>
      </c>
      <c r="B8" s="21" t="s">
        <v>78</v>
      </c>
      <c r="C8" s="53" t="s">
        <v>33</v>
      </c>
      <c r="D8" s="53" t="s">
        <v>101</v>
      </c>
      <c r="E8" s="20" t="s">
        <v>22</v>
      </c>
      <c r="F8" s="21">
        <v>1</v>
      </c>
      <c r="G8" s="19"/>
      <c r="H8" s="2"/>
    </row>
    <row r="9" s="3" customFormat="1" ht="43.5" customHeight="1" spans="1:8">
      <c r="A9" s="19"/>
      <c r="B9" s="21"/>
      <c r="C9" s="53" t="s">
        <v>102</v>
      </c>
      <c r="D9" s="53" t="s">
        <v>103</v>
      </c>
      <c r="E9" s="20" t="s">
        <v>22</v>
      </c>
      <c r="F9" s="21">
        <v>10</v>
      </c>
      <c r="G9" s="19"/>
      <c r="H9" s="2"/>
    </row>
    <row r="10" s="3" customFormat="1" ht="36.75" customHeight="1" spans="1:8">
      <c r="A10" s="19"/>
      <c r="B10" s="21"/>
      <c r="C10" s="53" t="s">
        <v>104</v>
      </c>
      <c r="D10" s="53" t="s">
        <v>105</v>
      </c>
      <c r="E10" s="20" t="s">
        <v>19</v>
      </c>
      <c r="F10" s="21">
        <v>1</v>
      </c>
      <c r="G10" s="19"/>
      <c r="H10" s="2"/>
    </row>
    <row r="11" s="3" customFormat="1" ht="32.25" customHeight="1" spans="1:8">
      <c r="A11" s="19"/>
      <c r="B11" s="21"/>
      <c r="C11" s="53" t="s">
        <v>106</v>
      </c>
      <c r="D11" s="53" t="s">
        <v>107</v>
      </c>
      <c r="E11" s="20" t="s">
        <v>26</v>
      </c>
      <c r="F11" s="21">
        <v>1</v>
      </c>
      <c r="G11" s="19"/>
      <c r="H11" s="2"/>
    </row>
    <row r="12" s="3" customFormat="1" ht="42.75" customHeight="1" spans="1:8">
      <c r="A12" s="19"/>
      <c r="B12" s="21"/>
      <c r="C12" s="53" t="s">
        <v>31</v>
      </c>
      <c r="D12" s="53" t="s">
        <v>108</v>
      </c>
      <c r="E12" s="20" t="s">
        <v>19</v>
      </c>
      <c r="F12" s="21">
        <v>1</v>
      </c>
      <c r="G12" s="19"/>
      <c r="H12" s="2"/>
    </row>
    <row r="13" s="3" customFormat="1" ht="24" customHeight="1" spans="1:8">
      <c r="A13" s="19"/>
      <c r="B13" s="21"/>
      <c r="C13" s="53" t="s">
        <v>109</v>
      </c>
      <c r="D13" s="53" t="s">
        <v>110</v>
      </c>
      <c r="E13" s="20" t="s">
        <v>22</v>
      </c>
      <c r="F13" s="21">
        <v>1</v>
      </c>
      <c r="G13" s="19"/>
      <c r="H13" s="2"/>
    </row>
    <row r="14" s="3" customFormat="1" ht="24" customHeight="1" spans="1:8">
      <c r="A14" s="19"/>
      <c r="B14" s="21"/>
      <c r="C14" s="53" t="s">
        <v>20</v>
      </c>
      <c r="D14" s="53" t="s">
        <v>107</v>
      </c>
      <c r="E14" s="20" t="s">
        <v>22</v>
      </c>
      <c r="F14" s="21">
        <v>1</v>
      </c>
      <c r="G14" s="19"/>
      <c r="H14" s="2"/>
    </row>
    <row r="15" s="3" customFormat="1" ht="24" customHeight="1" spans="1:8">
      <c r="A15" s="19"/>
      <c r="B15" s="21"/>
      <c r="C15" s="53" t="s">
        <v>111</v>
      </c>
      <c r="D15" s="53" t="s">
        <v>112</v>
      </c>
      <c r="E15" s="20" t="s">
        <v>92</v>
      </c>
      <c r="F15" s="21">
        <v>1</v>
      </c>
      <c r="G15" s="19"/>
      <c r="H15" s="2"/>
    </row>
    <row r="16" s="3" customFormat="1" ht="24" customHeight="1" spans="1:8">
      <c r="A16" s="19"/>
      <c r="B16" s="19" t="s">
        <v>113</v>
      </c>
      <c r="C16" s="19"/>
      <c r="D16" s="53" t="s">
        <v>114</v>
      </c>
      <c r="E16" s="53" t="s">
        <v>115</v>
      </c>
      <c r="F16" s="53">
        <v>1</v>
      </c>
      <c r="G16" s="19"/>
      <c r="H16" s="2"/>
    </row>
    <row r="17" s="1" customFormat="1" ht="33.75" customHeight="1" spans="1:12">
      <c r="A17" s="19" t="s">
        <v>71</v>
      </c>
      <c r="B17" s="36" t="s">
        <v>78</v>
      </c>
      <c r="C17" s="19" t="s">
        <v>116</v>
      </c>
      <c r="D17" s="26" t="s">
        <v>94</v>
      </c>
      <c r="E17" s="20" t="s">
        <v>22</v>
      </c>
      <c r="F17" s="19">
        <v>10</v>
      </c>
      <c r="G17" s="19"/>
      <c r="K17" s="6"/>
      <c r="L17" s="6"/>
    </row>
    <row r="18" s="1" customFormat="1" ht="33.75" customHeight="1" spans="1:12">
      <c r="A18" s="19"/>
      <c r="B18" s="36"/>
      <c r="C18" s="19" t="s">
        <v>117</v>
      </c>
      <c r="D18" s="19" t="s">
        <v>118</v>
      </c>
      <c r="E18" s="20" t="s">
        <v>22</v>
      </c>
      <c r="F18" s="19">
        <v>5</v>
      </c>
      <c r="G18" s="19"/>
      <c r="K18" s="6"/>
      <c r="L18" s="6"/>
    </row>
    <row r="19" s="4" customFormat="1" ht="27.75" customHeight="1" spans="1:7">
      <c r="A19" s="54" t="s">
        <v>37</v>
      </c>
      <c r="B19" s="38" t="s">
        <v>38</v>
      </c>
      <c r="C19" s="38" t="s">
        <v>119</v>
      </c>
      <c r="D19" s="39"/>
      <c r="E19" s="39"/>
      <c r="F19" s="39"/>
      <c r="G19" s="55"/>
    </row>
    <row r="20" s="4" customFormat="1" ht="27.75" customHeight="1" spans="1:7">
      <c r="A20" s="54"/>
      <c r="B20" s="38" t="s">
        <v>40</v>
      </c>
      <c r="C20" s="38" t="s">
        <v>120</v>
      </c>
      <c r="D20" s="39"/>
      <c r="E20" s="39"/>
      <c r="F20" s="39"/>
      <c r="G20" s="55"/>
    </row>
    <row r="21" s="5" customFormat="1" ht="27" customHeight="1" spans="2:7">
      <c r="B21" s="1"/>
      <c r="C21" s="1"/>
      <c r="D21" s="1"/>
      <c r="E21" s="1"/>
      <c r="F21" s="1"/>
      <c r="G21" s="8"/>
    </row>
    <row r="22" s="5" customFormat="1" ht="12" spans="2:7">
      <c r="B22" s="1"/>
      <c r="C22" s="1"/>
      <c r="D22" s="1"/>
      <c r="E22" s="1"/>
      <c r="G22" s="1"/>
    </row>
    <row r="23" s="5" customFormat="1" ht="12" spans="2:7">
      <c r="B23" s="1"/>
      <c r="C23" s="1"/>
      <c r="D23" s="1"/>
      <c r="E23" s="1"/>
      <c r="G23" s="1"/>
    </row>
    <row r="24" s="5" customFormat="1" ht="12" spans="2:7">
      <c r="B24" s="1"/>
      <c r="C24" s="1"/>
      <c r="D24" s="1"/>
      <c r="E24" s="1"/>
      <c r="G24" s="1"/>
    </row>
    <row r="25" spans="7:7">
      <c r="G25" s="45"/>
    </row>
  </sheetData>
  <mergeCells count="17">
    <mergeCell ref="A1:G1"/>
    <mergeCell ref="A2:G2"/>
    <mergeCell ref="B3:C3"/>
    <mergeCell ref="B16:C16"/>
    <mergeCell ref="D19:F19"/>
    <mergeCell ref="D20:F20"/>
    <mergeCell ref="B21:F21"/>
    <mergeCell ref="A4:A5"/>
    <mergeCell ref="A6:A7"/>
    <mergeCell ref="A8:A16"/>
    <mergeCell ref="A17:A18"/>
    <mergeCell ref="A19:A20"/>
    <mergeCell ref="B4:B5"/>
    <mergeCell ref="B6:B7"/>
    <mergeCell ref="B8:B15"/>
    <mergeCell ref="B17:B18"/>
    <mergeCell ref="G19:G20"/>
  </mergeCells>
  <printOptions horizontalCentered="1"/>
  <pageMargins left="0.472222222222222" right="0.196527777777778" top="0.66875" bottom="0.590277777777778" header="0.432638888888889" footer="0.314583333333333"/>
  <pageSetup paperSize="9" orientation="portrait" useFirstPageNumber="1" horizont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121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122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11</v>
      </c>
      <c r="B4" s="24" t="s">
        <v>12</v>
      </c>
      <c r="C4" s="25"/>
      <c r="D4" s="19" t="s">
        <v>13</v>
      </c>
      <c r="E4" s="20" t="s">
        <v>14</v>
      </c>
      <c r="F4" s="19" t="s">
        <v>15</v>
      </c>
      <c r="G4" s="19" t="s">
        <v>46</v>
      </c>
      <c r="H4" s="19" t="s">
        <v>47</v>
      </c>
      <c r="I4" s="19" t="s">
        <v>5</v>
      </c>
    </row>
    <row r="5" s="2" customFormat="1" ht="24" customHeight="1" spans="1:9">
      <c r="A5" s="18" t="s">
        <v>123</v>
      </c>
      <c r="B5" s="18" t="s">
        <v>124</v>
      </c>
      <c r="C5" s="19" t="s">
        <v>55</v>
      </c>
      <c r="D5" s="19" t="s">
        <v>57</v>
      </c>
      <c r="E5" s="20" t="s">
        <v>26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125</v>
      </c>
      <c r="C6" s="25"/>
      <c r="D6" s="19" t="s">
        <v>18</v>
      </c>
      <c r="E6" s="20" t="s">
        <v>19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20</v>
      </c>
      <c r="C7" s="25"/>
      <c r="D7" s="19" t="s">
        <v>21</v>
      </c>
      <c r="E7" s="20" t="s">
        <v>22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126</v>
      </c>
      <c r="C8" s="25"/>
      <c r="D8" s="19" t="s">
        <v>127</v>
      </c>
      <c r="E8" s="20" t="s">
        <v>26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128</v>
      </c>
      <c r="C9" s="25"/>
      <c r="D9" s="19" t="s">
        <v>127</v>
      </c>
      <c r="E9" s="20" t="s">
        <v>26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129</v>
      </c>
      <c r="B10" s="18" t="s">
        <v>124</v>
      </c>
      <c r="C10" s="19" t="s">
        <v>55</v>
      </c>
      <c r="D10" s="19" t="s">
        <v>57</v>
      </c>
      <c r="E10" s="20" t="s">
        <v>26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130</v>
      </c>
      <c r="D11" s="19" t="s">
        <v>54</v>
      </c>
      <c r="E11" s="20" t="s">
        <v>26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131</v>
      </c>
      <c r="D12" s="19" t="s">
        <v>132</v>
      </c>
      <c r="E12" s="20" t="s">
        <v>26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133</v>
      </c>
      <c r="C13" s="25"/>
      <c r="D13" s="19" t="s">
        <v>18</v>
      </c>
      <c r="E13" s="20" t="s">
        <v>19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134</v>
      </c>
      <c r="C14" s="25"/>
      <c r="D14" s="19" t="s">
        <v>135</v>
      </c>
      <c r="E14" s="20" t="s">
        <v>35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20</v>
      </c>
      <c r="C15" s="25"/>
      <c r="D15" s="19" t="s">
        <v>21</v>
      </c>
      <c r="E15" s="20" t="s">
        <v>22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136</v>
      </c>
      <c r="C16" s="25"/>
      <c r="D16" s="19" t="s">
        <v>137</v>
      </c>
      <c r="E16" s="20" t="s">
        <v>22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126</v>
      </c>
      <c r="C17" s="25"/>
      <c r="D17" s="19" t="s">
        <v>127</v>
      </c>
      <c r="E17" s="20" t="s">
        <v>26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128</v>
      </c>
      <c r="C18" s="25"/>
      <c r="D18" s="19" t="s">
        <v>127</v>
      </c>
      <c r="E18" s="20" t="s">
        <v>26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138</v>
      </c>
      <c r="B19" s="24" t="s">
        <v>139</v>
      </c>
      <c r="C19" s="25"/>
      <c r="D19" s="26" t="s">
        <v>140</v>
      </c>
      <c r="E19" s="20" t="s">
        <v>26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141</v>
      </c>
      <c r="B20" s="18" t="s">
        <v>124</v>
      </c>
      <c r="C20" s="19" t="s">
        <v>142</v>
      </c>
      <c r="D20" s="26" t="s">
        <v>140</v>
      </c>
      <c r="E20" s="20" t="s">
        <v>26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24</v>
      </c>
      <c r="C21" s="25"/>
      <c r="D21" s="19" t="s">
        <v>143</v>
      </c>
      <c r="E21" s="20" t="s">
        <v>26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144</v>
      </c>
      <c r="C22" s="25"/>
      <c r="D22" s="19" t="s">
        <v>143</v>
      </c>
      <c r="E22" s="20" t="s">
        <v>26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28</v>
      </c>
      <c r="C23" s="25"/>
      <c r="D23" s="19" t="s">
        <v>143</v>
      </c>
      <c r="E23" s="20" t="s">
        <v>26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145</v>
      </c>
      <c r="C24" s="25"/>
      <c r="D24" s="19" t="s">
        <v>143</v>
      </c>
      <c r="E24" s="20" t="s">
        <v>26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29</v>
      </c>
      <c r="C25" s="25"/>
      <c r="D25" s="19" t="s">
        <v>146</v>
      </c>
      <c r="E25" s="20" t="s">
        <v>22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33</v>
      </c>
      <c r="C26" s="19"/>
      <c r="D26" s="19" t="s">
        <v>147</v>
      </c>
      <c r="E26" s="20" t="s">
        <v>22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102</v>
      </c>
      <c r="C27" s="19"/>
      <c r="D27" s="19" t="s">
        <v>148</v>
      </c>
      <c r="E27" s="20" t="s">
        <v>26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20</v>
      </c>
      <c r="C28" s="19"/>
      <c r="D28" s="19" t="s">
        <v>149</v>
      </c>
      <c r="E28" s="20" t="s">
        <v>22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150</v>
      </c>
      <c r="B29" s="18" t="s">
        <v>124</v>
      </c>
      <c r="C29" s="19" t="s">
        <v>142</v>
      </c>
      <c r="D29" s="26" t="s">
        <v>140</v>
      </c>
      <c r="E29" s="20" t="s">
        <v>26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130</v>
      </c>
      <c r="D30" s="26" t="s">
        <v>54</v>
      </c>
      <c r="E30" s="20" t="s">
        <v>26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131</v>
      </c>
      <c r="D31" s="26" t="s">
        <v>54</v>
      </c>
      <c r="E31" s="20" t="s">
        <v>26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151</v>
      </c>
      <c r="D32" s="26" t="s">
        <v>152</v>
      </c>
      <c r="E32" s="20" t="s">
        <v>26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24</v>
      </c>
      <c r="C33" s="25"/>
      <c r="D33" s="19" t="s">
        <v>143</v>
      </c>
      <c r="E33" s="20" t="s">
        <v>26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153</v>
      </c>
      <c r="C34" s="25"/>
      <c r="D34" s="19" t="s">
        <v>143</v>
      </c>
      <c r="E34" s="20" t="s">
        <v>26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28</v>
      </c>
      <c r="C35" s="25"/>
      <c r="D35" s="19" t="s">
        <v>143</v>
      </c>
      <c r="E35" s="20" t="s">
        <v>26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145</v>
      </c>
      <c r="C36" s="25"/>
      <c r="D36" s="19" t="s">
        <v>143</v>
      </c>
      <c r="E36" s="20" t="s">
        <v>26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29</v>
      </c>
      <c r="C37" s="25"/>
      <c r="D37" s="19" t="s">
        <v>154</v>
      </c>
      <c r="E37" s="20" t="s">
        <v>22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33</v>
      </c>
      <c r="C38" s="19"/>
      <c r="D38" s="19" t="s">
        <v>147</v>
      </c>
      <c r="E38" s="20" t="s">
        <v>22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102</v>
      </c>
      <c r="C39" s="19"/>
      <c r="D39" s="19" t="s">
        <v>148</v>
      </c>
      <c r="E39" s="20" t="s">
        <v>22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20</v>
      </c>
      <c r="C40" s="19"/>
      <c r="D40" s="19" t="s">
        <v>149</v>
      </c>
      <c r="E40" s="20" t="s">
        <v>22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66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11</v>
      </c>
      <c r="B42" s="16" t="s">
        <v>12</v>
      </c>
      <c r="C42" s="16"/>
      <c r="D42" s="16" t="s">
        <v>70</v>
      </c>
      <c r="E42" s="17" t="s">
        <v>14</v>
      </c>
      <c r="F42" s="16" t="s">
        <v>15</v>
      </c>
      <c r="G42" s="16" t="s">
        <v>46</v>
      </c>
      <c r="H42" s="16" t="s">
        <v>47</v>
      </c>
      <c r="I42" s="16" t="s">
        <v>5</v>
      </c>
      <c r="M42" s="6"/>
      <c r="N42" s="6"/>
    </row>
    <row r="43" s="1" customFormat="1" ht="33.75" customHeight="1" spans="1:14">
      <c r="A43" s="19" t="s">
        <v>71</v>
      </c>
      <c r="B43" s="36" t="s">
        <v>72</v>
      </c>
      <c r="C43" s="19" t="s">
        <v>73</v>
      </c>
      <c r="D43" s="19" t="s">
        <v>74</v>
      </c>
      <c r="E43" s="20" t="s">
        <v>22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75</v>
      </c>
      <c r="D44" s="19" t="s">
        <v>74</v>
      </c>
      <c r="E44" s="20" t="s">
        <v>22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76</v>
      </c>
      <c r="D45" s="19" t="s">
        <v>77</v>
      </c>
      <c r="E45" s="20" t="s">
        <v>19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78</v>
      </c>
      <c r="C46" s="19" t="s">
        <v>79</v>
      </c>
      <c r="D46" s="19" t="s">
        <v>77</v>
      </c>
      <c r="E46" s="20" t="s">
        <v>80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81</v>
      </c>
      <c r="D47" s="19" t="s">
        <v>77</v>
      </c>
      <c r="E47" s="20" t="s">
        <v>19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82</v>
      </c>
      <c r="B48" s="30" t="s">
        <v>83</v>
      </c>
      <c r="C48" s="32"/>
      <c r="D48" s="19" t="s">
        <v>77</v>
      </c>
      <c r="E48" s="20" t="s">
        <v>19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84</v>
      </c>
      <c r="C49" s="35"/>
      <c r="D49" s="19" t="s">
        <v>85</v>
      </c>
      <c r="E49" s="20" t="s">
        <v>19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155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37</v>
      </c>
      <c r="B51" s="38" t="s">
        <v>38</v>
      </c>
      <c r="C51" s="38" t="s">
        <v>156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40</v>
      </c>
      <c r="C52" s="38" t="s">
        <v>157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158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159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122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11</v>
      </c>
      <c r="B4" s="24" t="s">
        <v>12</v>
      </c>
      <c r="C4" s="25"/>
      <c r="D4" s="19" t="s">
        <v>13</v>
      </c>
      <c r="E4" s="20" t="s">
        <v>14</v>
      </c>
      <c r="F4" s="19" t="s">
        <v>15</v>
      </c>
      <c r="G4" s="19" t="s">
        <v>46</v>
      </c>
      <c r="H4" s="19" t="s">
        <v>47</v>
      </c>
      <c r="I4" s="19" t="s">
        <v>5</v>
      </c>
    </row>
    <row r="5" s="2" customFormat="1" ht="24" customHeight="1" spans="1:9">
      <c r="A5" s="18" t="s">
        <v>123</v>
      </c>
      <c r="B5" s="18" t="s">
        <v>124</v>
      </c>
      <c r="C5" s="19" t="s">
        <v>55</v>
      </c>
      <c r="D5" s="19" t="s">
        <v>57</v>
      </c>
      <c r="E5" s="20" t="s">
        <v>26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125</v>
      </c>
      <c r="C6" s="25"/>
      <c r="D6" s="19" t="s">
        <v>18</v>
      </c>
      <c r="E6" s="20" t="s">
        <v>19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20</v>
      </c>
      <c r="C7" s="25"/>
      <c r="D7" s="19" t="s">
        <v>21</v>
      </c>
      <c r="E7" s="20" t="s">
        <v>22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126</v>
      </c>
      <c r="C8" s="25"/>
      <c r="D8" s="19" t="s">
        <v>127</v>
      </c>
      <c r="E8" s="20" t="s">
        <v>26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128</v>
      </c>
      <c r="C9" s="25"/>
      <c r="D9" s="19" t="s">
        <v>127</v>
      </c>
      <c r="E9" s="20" t="s">
        <v>26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129</v>
      </c>
      <c r="B10" s="18" t="s">
        <v>124</v>
      </c>
      <c r="C10" s="19" t="s">
        <v>55</v>
      </c>
      <c r="D10" s="19" t="s">
        <v>57</v>
      </c>
      <c r="E10" s="20" t="s">
        <v>26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130</v>
      </c>
      <c r="D11" s="19" t="s">
        <v>54</v>
      </c>
      <c r="E11" s="20" t="s">
        <v>26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131</v>
      </c>
      <c r="D12" s="19" t="s">
        <v>132</v>
      </c>
      <c r="E12" s="20" t="s">
        <v>26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133</v>
      </c>
      <c r="C13" s="25"/>
      <c r="D13" s="19" t="s">
        <v>18</v>
      </c>
      <c r="E13" s="20" t="s">
        <v>19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134</v>
      </c>
      <c r="C14" s="25"/>
      <c r="D14" s="19" t="s">
        <v>135</v>
      </c>
      <c r="E14" s="20" t="s">
        <v>35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20</v>
      </c>
      <c r="C15" s="25"/>
      <c r="D15" s="19" t="s">
        <v>21</v>
      </c>
      <c r="E15" s="20" t="s">
        <v>22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136</v>
      </c>
      <c r="C16" s="25"/>
      <c r="D16" s="19" t="s">
        <v>137</v>
      </c>
      <c r="E16" s="20" t="s">
        <v>22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126</v>
      </c>
      <c r="C17" s="25"/>
      <c r="D17" s="19" t="s">
        <v>127</v>
      </c>
      <c r="E17" s="20" t="s">
        <v>26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128</v>
      </c>
      <c r="C18" s="25"/>
      <c r="D18" s="19" t="s">
        <v>127</v>
      </c>
      <c r="E18" s="20" t="s">
        <v>26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138</v>
      </c>
      <c r="B19" s="24" t="s">
        <v>139</v>
      </c>
      <c r="C19" s="25"/>
      <c r="D19" s="26" t="s">
        <v>140</v>
      </c>
      <c r="E19" s="20" t="s">
        <v>26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141</v>
      </c>
      <c r="B20" s="18" t="s">
        <v>124</v>
      </c>
      <c r="C20" s="19" t="s">
        <v>142</v>
      </c>
      <c r="D20" s="26" t="s">
        <v>140</v>
      </c>
      <c r="E20" s="20" t="s">
        <v>26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130</v>
      </c>
      <c r="D21" s="26" t="s">
        <v>54</v>
      </c>
      <c r="E21" s="20" t="s">
        <v>26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131</v>
      </c>
      <c r="D22" s="26" t="s">
        <v>54</v>
      </c>
      <c r="E22" s="20" t="s">
        <v>26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151</v>
      </c>
      <c r="D23" s="26" t="s">
        <v>152</v>
      </c>
      <c r="E23" s="20" t="s">
        <v>26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24</v>
      </c>
      <c r="C24" s="25"/>
      <c r="D24" s="19" t="s">
        <v>143</v>
      </c>
      <c r="E24" s="20" t="s">
        <v>26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144</v>
      </c>
      <c r="C25" s="25"/>
      <c r="D25" s="19" t="s">
        <v>143</v>
      </c>
      <c r="E25" s="20" t="s">
        <v>26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28</v>
      </c>
      <c r="C26" s="25"/>
      <c r="D26" s="19" t="s">
        <v>143</v>
      </c>
      <c r="E26" s="20" t="s">
        <v>26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145</v>
      </c>
      <c r="C27" s="25"/>
      <c r="D27" s="19" t="s">
        <v>143</v>
      </c>
      <c r="E27" s="20" t="s">
        <v>26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29</v>
      </c>
      <c r="C28" s="25"/>
      <c r="D28" s="19" t="s">
        <v>146</v>
      </c>
      <c r="E28" s="20" t="s">
        <v>22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33</v>
      </c>
      <c r="C29" s="19"/>
      <c r="D29" s="19" t="s">
        <v>147</v>
      </c>
      <c r="E29" s="20" t="s">
        <v>22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102</v>
      </c>
      <c r="C30" s="19"/>
      <c r="D30" s="19" t="s">
        <v>148</v>
      </c>
      <c r="E30" s="20" t="s">
        <v>26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20</v>
      </c>
      <c r="C31" s="19"/>
      <c r="D31" s="19" t="s">
        <v>149</v>
      </c>
      <c r="E31" s="20" t="s">
        <v>22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150</v>
      </c>
      <c r="B32" s="18" t="s">
        <v>124</v>
      </c>
      <c r="C32" s="19" t="s">
        <v>142</v>
      </c>
      <c r="D32" s="26" t="s">
        <v>140</v>
      </c>
      <c r="E32" s="20" t="s">
        <v>26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130</v>
      </c>
      <c r="D33" s="26" t="s">
        <v>54</v>
      </c>
      <c r="E33" s="20" t="s">
        <v>26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131</v>
      </c>
      <c r="D34" s="26" t="s">
        <v>54</v>
      </c>
      <c r="E34" s="20" t="s">
        <v>26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151</v>
      </c>
      <c r="D35" s="26" t="s">
        <v>152</v>
      </c>
      <c r="E35" s="20" t="s">
        <v>26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24</v>
      </c>
      <c r="C36" s="25"/>
      <c r="D36" s="19" t="s">
        <v>143</v>
      </c>
      <c r="E36" s="20" t="s">
        <v>26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153</v>
      </c>
      <c r="C37" s="25"/>
      <c r="D37" s="19" t="s">
        <v>143</v>
      </c>
      <c r="E37" s="20" t="s">
        <v>26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28</v>
      </c>
      <c r="C38" s="25"/>
      <c r="D38" s="19" t="s">
        <v>143</v>
      </c>
      <c r="E38" s="20" t="s">
        <v>26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145</v>
      </c>
      <c r="C39" s="25"/>
      <c r="D39" s="19" t="s">
        <v>143</v>
      </c>
      <c r="E39" s="20" t="s">
        <v>26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29</v>
      </c>
      <c r="C40" s="25"/>
      <c r="D40" s="19" t="s">
        <v>154</v>
      </c>
      <c r="E40" s="20" t="s">
        <v>22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33</v>
      </c>
      <c r="C41" s="19"/>
      <c r="D41" s="19" t="s">
        <v>147</v>
      </c>
      <c r="E41" s="20" t="s">
        <v>22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102</v>
      </c>
      <c r="C42" s="19"/>
      <c r="D42" s="19" t="s">
        <v>148</v>
      </c>
      <c r="E42" s="20" t="s">
        <v>22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20</v>
      </c>
      <c r="C43" s="19"/>
      <c r="D43" s="19" t="s">
        <v>149</v>
      </c>
      <c r="E43" s="20" t="s">
        <v>22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66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11</v>
      </c>
      <c r="B45" s="16" t="s">
        <v>12</v>
      </c>
      <c r="C45" s="16"/>
      <c r="D45" s="16" t="s">
        <v>70</v>
      </c>
      <c r="E45" s="17" t="s">
        <v>14</v>
      </c>
      <c r="F45" s="16" t="s">
        <v>15</v>
      </c>
      <c r="G45" s="16" t="s">
        <v>46</v>
      </c>
      <c r="H45" s="16" t="s">
        <v>47</v>
      </c>
      <c r="I45" s="16" t="s">
        <v>5</v>
      </c>
      <c r="M45" s="6"/>
      <c r="N45" s="6"/>
    </row>
    <row r="46" s="1" customFormat="1" ht="33.75" customHeight="1" spans="1:14">
      <c r="A46" s="19" t="s">
        <v>71</v>
      </c>
      <c r="B46" s="36" t="s">
        <v>72</v>
      </c>
      <c r="C46" s="19" t="s">
        <v>73</v>
      </c>
      <c r="D46" s="19" t="s">
        <v>74</v>
      </c>
      <c r="E46" s="20" t="s">
        <v>22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75</v>
      </c>
      <c r="D47" s="19" t="s">
        <v>74</v>
      </c>
      <c r="E47" s="20" t="s">
        <v>22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76</v>
      </c>
      <c r="D48" s="19" t="s">
        <v>77</v>
      </c>
      <c r="E48" s="20" t="s">
        <v>19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78</v>
      </c>
      <c r="C49" s="19" t="s">
        <v>79</v>
      </c>
      <c r="D49" s="19" t="s">
        <v>77</v>
      </c>
      <c r="E49" s="20" t="s">
        <v>80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81</v>
      </c>
      <c r="D50" s="19" t="s">
        <v>77</v>
      </c>
      <c r="E50" s="20" t="s">
        <v>19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82</v>
      </c>
      <c r="B51" s="30" t="s">
        <v>83</v>
      </c>
      <c r="C51" s="32"/>
      <c r="D51" s="19" t="s">
        <v>77</v>
      </c>
      <c r="E51" s="20" t="s">
        <v>19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84</v>
      </c>
      <c r="C52" s="35"/>
      <c r="D52" s="19" t="s">
        <v>85</v>
      </c>
      <c r="E52" s="20" t="s">
        <v>19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160</v>
      </c>
      <c r="B53" s="24" t="s">
        <v>93</v>
      </c>
      <c r="C53" s="25"/>
      <c r="D53" s="19" t="s">
        <v>161</v>
      </c>
      <c r="E53" s="19" t="s">
        <v>95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97</v>
      </c>
      <c r="C54" s="25"/>
      <c r="D54" s="19" t="s">
        <v>118</v>
      </c>
      <c r="E54" s="19" t="s">
        <v>22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155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37</v>
      </c>
      <c r="B56" s="38" t="s">
        <v>38</v>
      </c>
      <c r="C56" s="38" t="s">
        <v>162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40</v>
      </c>
      <c r="C57" s="38" t="s">
        <v>163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158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164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122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11</v>
      </c>
      <c r="B4" s="24" t="s">
        <v>12</v>
      </c>
      <c r="C4" s="25"/>
      <c r="D4" s="19" t="s">
        <v>13</v>
      </c>
      <c r="E4" s="20" t="s">
        <v>14</v>
      </c>
      <c r="F4" s="19" t="s">
        <v>15</v>
      </c>
      <c r="G4" s="19" t="s">
        <v>46</v>
      </c>
      <c r="H4" s="19" t="s">
        <v>47</v>
      </c>
      <c r="I4" s="19" t="s">
        <v>5</v>
      </c>
    </row>
    <row r="5" s="2" customFormat="1" ht="24" customHeight="1" spans="1:9">
      <c r="A5" s="18" t="s">
        <v>123</v>
      </c>
      <c r="B5" s="18" t="s">
        <v>124</v>
      </c>
      <c r="C5" s="19" t="s">
        <v>55</v>
      </c>
      <c r="D5" s="19" t="s">
        <v>57</v>
      </c>
      <c r="E5" s="20" t="s">
        <v>26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130</v>
      </c>
      <c r="D6" s="19" t="s">
        <v>54</v>
      </c>
      <c r="E6" s="20" t="s">
        <v>26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131</v>
      </c>
      <c r="D7" s="19" t="s">
        <v>132</v>
      </c>
      <c r="E7" s="20" t="s">
        <v>26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125</v>
      </c>
      <c r="C8" s="25"/>
      <c r="D8" s="19" t="s">
        <v>18</v>
      </c>
      <c r="E8" s="20" t="s">
        <v>19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134</v>
      </c>
      <c r="C9" s="25"/>
      <c r="D9" s="19" t="s">
        <v>135</v>
      </c>
      <c r="E9" s="20" t="s">
        <v>35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20</v>
      </c>
      <c r="C10" s="25"/>
      <c r="D10" s="19" t="s">
        <v>21</v>
      </c>
      <c r="E10" s="20" t="s">
        <v>22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136</v>
      </c>
      <c r="C11" s="25"/>
      <c r="D11" s="19" t="s">
        <v>137</v>
      </c>
      <c r="E11" s="20" t="s">
        <v>22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126</v>
      </c>
      <c r="C12" s="25"/>
      <c r="D12" s="19" t="s">
        <v>127</v>
      </c>
      <c r="E12" s="20" t="s">
        <v>26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128</v>
      </c>
      <c r="C13" s="25"/>
      <c r="D13" s="19" t="s">
        <v>127</v>
      </c>
      <c r="E13" s="20" t="s">
        <v>26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129</v>
      </c>
      <c r="B14" s="18" t="s">
        <v>124</v>
      </c>
      <c r="C14" s="19" t="s">
        <v>55</v>
      </c>
      <c r="D14" s="19" t="s">
        <v>57</v>
      </c>
      <c r="E14" s="20" t="s">
        <v>26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130</v>
      </c>
      <c r="D15" s="19" t="s">
        <v>54</v>
      </c>
      <c r="E15" s="20" t="s">
        <v>26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131</v>
      </c>
      <c r="D16" s="19" t="s">
        <v>132</v>
      </c>
      <c r="E16" s="20" t="s">
        <v>26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133</v>
      </c>
      <c r="C17" s="25"/>
      <c r="D17" s="19" t="s">
        <v>18</v>
      </c>
      <c r="E17" s="20" t="s">
        <v>19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134</v>
      </c>
      <c r="C18" s="25"/>
      <c r="D18" s="19" t="s">
        <v>135</v>
      </c>
      <c r="E18" s="20" t="s">
        <v>35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20</v>
      </c>
      <c r="C19" s="25"/>
      <c r="D19" s="19" t="s">
        <v>21</v>
      </c>
      <c r="E19" s="20" t="s">
        <v>22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136</v>
      </c>
      <c r="C20" s="25"/>
      <c r="D20" s="19" t="s">
        <v>137</v>
      </c>
      <c r="E20" s="20" t="s">
        <v>22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126</v>
      </c>
      <c r="C21" s="25"/>
      <c r="D21" s="19" t="s">
        <v>127</v>
      </c>
      <c r="E21" s="20" t="s">
        <v>26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128</v>
      </c>
      <c r="C22" s="25"/>
      <c r="D22" s="19" t="s">
        <v>127</v>
      </c>
      <c r="E22" s="20" t="s">
        <v>26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138</v>
      </c>
      <c r="B23" s="24" t="s">
        <v>139</v>
      </c>
      <c r="C23" s="25"/>
      <c r="D23" s="26" t="s">
        <v>140</v>
      </c>
      <c r="E23" s="20" t="s">
        <v>26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141</v>
      </c>
      <c r="B24" s="18" t="s">
        <v>124</v>
      </c>
      <c r="C24" s="19" t="s">
        <v>142</v>
      </c>
      <c r="D24" s="26" t="s">
        <v>140</v>
      </c>
      <c r="E24" s="20" t="s">
        <v>26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130</v>
      </c>
      <c r="D25" s="26" t="s">
        <v>54</v>
      </c>
      <c r="E25" s="20" t="s">
        <v>26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131</v>
      </c>
      <c r="D26" s="26" t="s">
        <v>54</v>
      </c>
      <c r="E26" s="20" t="s">
        <v>26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151</v>
      </c>
      <c r="D27" s="26" t="s">
        <v>152</v>
      </c>
      <c r="E27" s="20" t="s">
        <v>26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24</v>
      </c>
      <c r="C28" s="25"/>
      <c r="D28" s="19" t="s">
        <v>143</v>
      </c>
      <c r="E28" s="20" t="s">
        <v>26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144</v>
      </c>
      <c r="C29" s="25"/>
      <c r="D29" s="19" t="s">
        <v>143</v>
      </c>
      <c r="E29" s="20" t="s">
        <v>26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28</v>
      </c>
      <c r="C30" s="25"/>
      <c r="D30" s="19" t="s">
        <v>143</v>
      </c>
      <c r="E30" s="20" t="s">
        <v>26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145</v>
      </c>
      <c r="C31" s="25"/>
      <c r="D31" s="19" t="s">
        <v>143</v>
      </c>
      <c r="E31" s="20" t="s">
        <v>26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29</v>
      </c>
      <c r="C32" s="25"/>
      <c r="D32" s="19" t="s">
        <v>146</v>
      </c>
      <c r="E32" s="20" t="s">
        <v>22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33</v>
      </c>
      <c r="C33" s="19"/>
      <c r="D33" s="19" t="s">
        <v>147</v>
      </c>
      <c r="E33" s="20" t="s">
        <v>22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102</v>
      </c>
      <c r="C34" s="19"/>
      <c r="D34" s="19" t="s">
        <v>148</v>
      </c>
      <c r="E34" s="20" t="s">
        <v>26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20</v>
      </c>
      <c r="C35" s="19"/>
      <c r="D35" s="19" t="s">
        <v>149</v>
      </c>
      <c r="E35" s="20" t="s">
        <v>22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150</v>
      </c>
      <c r="B36" s="18" t="s">
        <v>124</v>
      </c>
      <c r="C36" s="19" t="s">
        <v>142</v>
      </c>
      <c r="D36" s="26" t="s">
        <v>140</v>
      </c>
      <c r="E36" s="20" t="s">
        <v>26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130</v>
      </c>
      <c r="D37" s="26" t="s">
        <v>54</v>
      </c>
      <c r="E37" s="20" t="s">
        <v>26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131</v>
      </c>
      <c r="D38" s="26" t="s">
        <v>54</v>
      </c>
      <c r="E38" s="20" t="s">
        <v>26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151</v>
      </c>
      <c r="D39" s="26" t="s">
        <v>152</v>
      </c>
      <c r="E39" s="20" t="s">
        <v>26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24</v>
      </c>
      <c r="C40" s="25"/>
      <c r="D40" s="19" t="s">
        <v>143</v>
      </c>
      <c r="E40" s="20" t="s">
        <v>26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153</v>
      </c>
      <c r="C41" s="25"/>
      <c r="D41" s="19" t="s">
        <v>143</v>
      </c>
      <c r="E41" s="20" t="s">
        <v>26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28</v>
      </c>
      <c r="C42" s="25"/>
      <c r="D42" s="19" t="s">
        <v>143</v>
      </c>
      <c r="E42" s="20" t="s">
        <v>26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145</v>
      </c>
      <c r="C43" s="25"/>
      <c r="D43" s="19" t="s">
        <v>143</v>
      </c>
      <c r="E43" s="20" t="s">
        <v>26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29</v>
      </c>
      <c r="C44" s="25"/>
      <c r="D44" s="19" t="s">
        <v>154</v>
      </c>
      <c r="E44" s="20" t="s">
        <v>22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33</v>
      </c>
      <c r="C45" s="19"/>
      <c r="D45" s="19" t="s">
        <v>147</v>
      </c>
      <c r="E45" s="20" t="s">
        <v>22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102</v>
      </c>
      <c r="C46" s="19"/>
      <c r="D46" s="19" t="s">
        <v>148</v>
      </c>
      <c r="E46" s="20" t="s">
        <v>22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20</v>
      </c>
      <c r="C47" s="19"/>
      <c r="D47" s="19" t="s">
        <v>149</v>
      </c>
      <c r="E47" s="20" t="s">
        <v>22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66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11</v>
      </c>
      <c r="B49" s="16" t="s">
        <v>12</v>
      </c>
      <c r="C49" s="16"/>
      <c r="D49" s="16" t="s">
        <v>70</v>
      </c>
      <c r="E49" s="17" t="s">
        <v>14</v>
      </c>
      <c r="F49" s="16" t="s">
        <v>15</v>
      </c>
      <c r="G49" s="16" t="s">
        <v>46</v>
      </c>
      <c r="H49" s="16" t="s">
        <v>47</v>
      </c>
      <c r="I49" s="16" t="s">
        <v>5</v>
      </c>
      <c r="M49" s="6"/>
      <c r="N49" s="6"/>
    </row>
    <row r="50" s="1" customFormat="1" ht="33.75" customHeight="1" spans="1:14">
      <c r="A50" s="19" t="s">
        <v>71</v>
      </c>
      <c r="B50" s="36" t="s">
        <v>72</v>
      </c>
      <c r="C50" s="19" t="s">
        <v>73</v>
      </c>
      <c r="D50" s="19" t="s">
        <v>74</v>
      </c>
      <c r="E50" s="20" t="s">
        <v>22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75</v>
      </c>
      <c r="D51" s="19" t="s">
        <v>74</v>
      </c>
      <c r="E51" s="20" t="s">
        <v>22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76</v>
      </c>
      <c r="D52" s="19" t="s">
        <v>77</v>
      </c>
      <c r="E52" s="20" t="s">
        <v>19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78</v>
      </c>
      <c r="C53" s="19" t="s">
        <v>79</v>
      </c>
      <c r="D53" s="19" t="s">
        <v>77</v>
      </c>
      <c r="E53" s="20" t="s">
        <v>80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81</v>
      </c>
      <c r="D54" s="19" t="s">
        <v>77</v>
      </c>
      <c r="E54" s="20" t="s">
        <v>19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82</v>
      </c>
      <c r="B55" s="30" t="s">
        <v>83</v>
      </c>
      <c r="C55" s="32"/>
      <c r="D55" s="19" t="s">
        <v>77</v>
      </c>
      <c r="E55" s="20" t="s">
        <v>19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84</v>
      </c>
      <c r="C56" s="35"/>
      <c r="D56" s="19" t="s">
        <v>85</v>
      </c>
      <c r="E56" s="20" t="s">
        <v>19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160</v>
      </c>
      <c r="B57" s="24" t="s">
        <v>93</v>
      </c>
      <c r="C57" s="25"/>
      <c r="D57" s="19" t="s">
        <v>161</v>
      </c>
      <c r="E57" s="19" t="s">
        <v>95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97</v>
      </c>
      <c r="C58" s="25"/>
      <c r="D58" s="19" t="s">
        <v>118</v>
      </c>
      <c r="E58" s="19" t="s">
        <v>22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155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37</v>
      </c>
      <c r="B60" s="38" t="s">
        <v>38</v>
      </c>
      <c r="C60" s="38" t="s">
        <v>162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40</v>
      </c>
      <c r="C61" s="38" t="s">
        <v>163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158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165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122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11</v>
      </c>
      <c r="B4" s="14" t="s">
        <v>12</v>
      </c>
      <c r="C4" s="15"/>
      <c r="D4" s="16" t="s">
        <v>13</v>
      </c>
      <c r="E4" s="17" t="s">
        <v>14</v>
      </c>
      <c r="F4" s="16" t="s">
        <v>15</v>
      </c>
      <c r="G4" s="16" t="s">
        <v>46</v>
      </c>
      <c r="H4" s="16" t="s">
        <v>47</v>
      </c>
      <c r="I4" s="16" t="s">
        <v>5</v>
      </c>
    </row>
    <row r="5" s="2" customFormat="1" ht="24" customHeight="1" spans="1:9">
      <c r="A5" s="18" t="s">
        <v>166</v>
      </c>
      <c r="B5" s="18" t="s">
        <v>124</v>
      </c>
      <c r="C5" s="19" t="s">
        <v>55</v>
      </c>
      <c r="D5" s="19" t="s">
        <v>57</v>
      </c>
      <c r="E5" s="20" t="s">
        <v>26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130</v>
      </c>
      <c r="D6" s="19" t="s">
        <v>54</v>
      </c>
      <c r="E6" s="20" t="s">
        <v>26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131</v>
      </c>
      <c r="D7" s="19" t="s">
        <v>132</v>
      </c>
      <c r="E7" s="20" t="s">
        <v>26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133</v>
      </c>
      <c r="C8" s="25"/>
      <c r="D8" s="19" t="s">
        <v>18</v>
      </c>
      <c r="E8" s="20" t="s">
        <v>19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20</v>
      </c>
      <c r="C9" s="25"/>
      <c r="D9" s="19" t="s">
        <v>21</v>
      </c>
      <c r="E9" s="20" t="s">
        <v>22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126</v>
      </c>
      <c r="C10" s="25"/>
      <c r="D10" s="19" t="s">
        <v>127</v>
      </c>
      <c r="E10" s="20" t="s">
        <v>26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128</v>
      </c>
      <c r="C11" s="25"/>
      <c r="D11" s="19" t="s">
        <v>127</v>
      </c>
      <c r="E11" s="20" t="s">
        <v>26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138</v>
      </c>
      <c r="B12" s="24" t="s">
        <v>139</v>
      </c>
      <c r="C12" s="25"/>
      <c r="D12" s="26" t="s">
        <v>140</v>
      </c>
      <c r="E12" s="20" t="s">
        <v>26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141</v>
      </c>
      <c r="B13" s="18" t="s">
        <v>124</v>
      </c>
      <c r="C13" s="19" t="s">
        <v>142</v>
      </c>
      <c r="D13" s="26" t="s">
        <v>140</v>
      </c>
      <c r="E13" s="20" t="s">
        <v>26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24</v>
      </c>
      <c r="C14" s="25"/>
      <c r="D14" s="19" t="s">
        <v>143</v>
      </c>
      <c r="E14" s="20" t="s">
        <v>26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144</v>
      </c>
      <c r="C15" s="25"/>
      <c r="D15" s="19" t="s">
        <v>143</v>
      </c>
      <c r="E15" s="20" t="s">
        <v>26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28</v>
      </c>
      <c r="C16" s="25"/>
      <c r="D16" s="19" t="s">
        <v>143</v>
      </c>
      <c r="E16" s="20" t="s">
        <v>26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145</v>
      </c>
      <c r="C17" s="25"/>
      <c r="D17" s="19" t="s">
        <v>143</v>
      </c>
      <c r="E17" s="20" t="s">
        <v>26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33</v>
      </c>
      <c r="C18" s="19"/>
      <c r="D18" s="19" t="s">
        <v>147</v>
      </c>
      <c r="E18" s="20" t="s">
        <v>22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20</v>
      </c>
      <c r="C19" s="19"/>
      <c r="D19" s="19" t="s">
        <v>149</v>
      </c>
      <c r="E19" s="20" t="s">
        <v>22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150</v>
      </c>
      <c r="B20" s="18" t="s">
        <v>124</v>
      </c>
      <c r="C20" s="19" t="s">
        <v>142</v>
      </c>
      <c r="D20" s="26" t="s">
        <v>140</v>
      </c>
      <c r="E20" s="20" t="s">
        <v>26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130</v>
      </c>
      <c r="D21" s="26" t="s">
        <v>54</v>
      </c>
      <c r="E21" s="20" t="s">
        <v>26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131</v>
      </c>
      <c r="D22" s="26" t="s">
        <v>54</v>
      </c>
      <c r="E22" s="20" t="s">
        <v>26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151</v>
      </c>
      <c r="D23" s="26" t="s">
        <v>152</v>
      </c>
      <c r="E23" s="20" t="s">
        <v>26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24</v>
      </c>
      <c r="C24" s="25"/>
      <c r="D24" s="19" t="s">
        <v>143</v>
      </c>
      <c r="E24" s="20" t="s">
        <v>26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153</v>
      </c>
      <c r="C25" s="25"/>
      <c r="D25" s="19" t="s">
        <v>143</v>
      </c>
      <c r="E25" s="20" t="s">
        <v>26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28</v>
      </c>
      <c r="C26" s="25"/>
      <c r="D26" s="19" t="s">
        <v>143</v>
      </c>
      <c r="E26" s="20" t="s">
        <v>26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145</v>
      </c>
      <c r="C27" s="25"/>
      <c r="D27" s="19" t="s">
        <v>143</v>
      </c>
      <c r="E27" s="20" t="s">
        <v>26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29</v>
      </c>
      <c r="C28" s="25"/>
      <c r="D28" s="19" t="s">
        <v>146</v>
      </c>
      <c r="E28" s="20" t="s">
        <v>22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33</v>
      </c>
      <c r="C29" s="19"/>
      <c r="D29" s="19" t="s">
        <v>147</v>
      </c>
      <c r="E29" s="20" t="s">
        <v>22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102</v>
      </c>
      <c r="C30" s="19"/>
      <c r="D30" s="19" t="s">
        <v>148</v>
      </c>
      <c r="E30" s="20" t="s">
        <v>22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20</v>
      </c>
      <c r="C31" s="19"/>
      <c r="D31" s="19" t="s">
        <v>149</v>
      </c>
      <c r="E31" s="20" t="s">
        <v>22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66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11</v>
      </c>
      <c r="B33" s="16" t="s">
        <v>12</v>
      </c>
      <c r="C33" s="16"/>
      <c r="D33" s="16" t="s">
        <v>70</v>
      </c>
      <c r="E33" s="17" t="s">
        <v>14</v>
      </c>
      <c r="F33" s="16" t="s">
        <v>15</v>
      </c>
      <c r="G33" s="16" t="s">
        <v>46</v>
      </c>
      <c r="H33" s="16" t="s">
        <v>47</v>
      </c>
      <c r="I33" s="16" t="s">
        <v>5</v>
      </c>
      <c r="M33" s="6"/>
      <c r="N33" s="6"/>
    </row>
    <row r="34" s="1" customFormat="1" ht="33.75" customHeight="1" spans="1:14">
      <c r="A34" s="19" t="s">
        <v>71</v>
      </c>
      <c r="B34" s="36" t="s">
        <v>72</v>
      </c>
      <c r="C34" s="19" t="s">
        <v>73</v>
      </c>
      <c r="D34" s="19" t="s">
        <v>74</v>
      </c>
      <c r="E34" s="20" t="s">
        <v>22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75</v>
      </c>
      <c r="D35" s="19" t="s">
        <v>74</v>
      </c>
      <c r="E35" s="20" t="s">
        <v>22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76</v>
      </c>
      <c r="D36" s="19" t="s">
        <v>77</v>
      </c>
      <c r="E36" s="20" t="s">
        <v>19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78</v>
      </c>
      <c r="C37" s="19" t="s">
        <v>79</v>
      </c>
      <c r="D37" s="19" t="s">
        <v>77</v>
      </c>
      <c r="E37" s="20" t="s">
        <v>80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81</v>
      </c>
      <c r="D38" s="19" t="s">
        <v>77</v>
      </c>
      <c r="E38" s="20" t="s">
        <v>19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82</v>
      </c>
      <c r="B39" s="30" t="s">
        <v>83</v>
      </c>
      <c r="C39" s="32"/>
      <c r="D39" s="19" t="s">
        <v>77</v>
      </c>
      <c r="E39" s="20" t="s">
        <v>22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84</v>
      </c>
      <c r="C40" s="35"/>
      <c r="D40" s="19" t="s">
        <v>85</v>
      </c>
      <c r="E40" s="20" t="s">
        <v>22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155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37</v>
      </c>
      <c r="B42" s="38" t="s">
        <v>38</v>
      </c>
      <c r="C42" s="38" t="s">
        <v>167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40</v>
      </c>
      <c r="C43" s="38" t="s">
        <v>168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158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费用统计</vt:lpstr>
      <vt:lpstr>隐患整治业主</vt:lpstr>
      <vt:lpstr>路基工程</vt:lpstr>
      <vt:lpstr>交安</vt:lpstr>
      <vt:lpstr>隐患整治交工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2021-11-24T07:20:46Z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408B8FD4856B4C4E8A6A57388157B4EA</vt:lpwstr>
  </property>
</Properties>
</file>